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55" windowWidth="14325" windowHeight="8235" activeTab="1"/>
  </bookViews>
  <sheets>
    <sheet name="Sheet1" sheetId="1" r:id="rId1"/>
    <sheet name="lapa12" sheetId="2" r:id="rId2"/>
  </sheets>
  <definedNames/>
  <calcPr fullCalcOnLoad="1"/>
</workbook>
</file>

<file path=xl/sharedStrings.xml><?xml version="1.0" encoding="utf-8"?>
<sst xmlns="http://schemas.openxmlformats.org/spreadsheetml/2006/main" count="274" uniqueCount="65">
  <si>
    <t>MARKA</t>
  </si>
  <si>
    <t>KOPĀ</t>
  </si>
  <si>
    <t>BMW</t>
  </si>
  <si>
    <t>HONDA</t>
  </si>
  <si>
    <t>KAWASAKI</t>
  </si>
  <si>
    <t xml:space="preserve">SUZUKI </t>
  </si>
  <si>
    <t>YAMAHA</t>
  </si>
  <si>
    <t>MMVZ</t>
  </si>
  <si>
    <t>HARLEY DAVIDSON</t>
  </si>
  <si>
    <t>Motocikls solo</t>
  </si>
  <si>
    <t>Motocikls ar blakusvāģi</t>
  </si>
  <si>
    <t>Motocikls sniega</t>
  </si>
  <si>
    <t>Tricikls pasažieru</t>
  </si>
  <si>
    <t>tai skaitā pēc vecuma</t>
  </si>
  <si>
    <t>līdz 2 gadiem</t>
  </si>
  <si>
    <t>no 3 līdz 5 gadiem</t>
  </si>
  <si>
    <t>no 6 līdz 10 gadiem</t>
  </si>
  <si>
    <t>no 11 līdz 20 gadiem</t>
  </si>
  <si>
    <t>21 gadi un vairāk</t>
  </si>
  <si>
    <t>KTM</t>
  </si>
  <si>
    <t>CAGIVA</t>
  </si>
  <si>
    <t>PIAGGIO</t>
  </si>
  <si>
    <t>HUSQVARNA</t>
  </si>
  <si>
    <t>PĀRĒJIE</t>
  </si>
  <si>
    <t>Kopā</t>
  </si>
  <si>
    <t>IG</t>
  </si>
  <si>
    <t>SUM_SK</t>
  </si>
  <si>
    <t>1983</t>
  </si>
  <si>
    <t>APRILIA</t>
  </si>
  <si>
    <t>1988</t>
  </si>
  <si>
    <t>1996</t>
  </si>
  <si>
    <t>1998</t>
  </si>
  <si>
    <t>1950</t>
  </si>
  <si>
    <t>1993</t>
  </si>
  <si>
    <t>1994</t>
  </si>
  <si>
    <t>1995</t>
  </si>
  <si>
    <t>1997</t>
  </si>
  <si>
    <t>1999</t>
  </si>
  <si>
    <t>2000</t>
  </si>
  <si>
    <t>2001</t>
  </si>
  <si>
    <t>BOMBARDIER</t>
  </si>
  <si>
    <t>1981</t>
  </si>
  <si>
    <t>1985</t>
  </si>
  <si>
    <t>GILERA</t>
  </si>
  <si>
    <t>1986</t>
  </si>
  <si>
    <t>1987</t>
  </si>
  <si>
    <t>1980</t>
  </si>
  <si>
    <t>1982</t>
  </si>
  <si>
    <t>1984</t>
  </si>
  <si>
    <t>1989</t>
  </si>
  <si>
    <t>1990</t>
  </si>
  <si>
    <t>1991</t>
  </si>
  <si>
    <t>1992</t>
  </si>
  <si>
    <t>1979</t>
  </si>
  <si>
    <t>POLARIS</t>
  </si>
  <si>
    <t>SUZUKI</t>
  </si>
  <si>
    <t xml:space="preserve">2002. GADĀ PIRMOREIZ REĢISTRĒTO MOTOCIKLU UN TRICIKLU SKAITS </t>
  </si>
  <si>
    <t xml:space="preserve">2002. GADĀ PIRMOREIZ REĢISTRĒTIE MOTOCIKLI  UN TRICIKLI PĒC MARKAS  UN IZLAIDUMA GADA </t>
  </si>
  <si>
    <t>&gt;1984</t>
  </si>
  <si>
    <r>
      <t xml:space="preserve">Piezīme. Pirmoreiz reģistrēto motociklu un triciklu  vidējais vecums ir  </t>
    </r>
    <r>
      <rPr>
        <b/>
        <sz val="8"/>
        <rFont val="Times New Roman"/>
        <family val="1"/>
      </rPr>
      <t>8,5 gadi.</t>
    </r>
  </si>
  <si>
    <t>DAELIM</t>
  </si>
  <si>
    <t>DUCATI</t>
  </si>
  <si>
    <t>PEUGEOT</t>
  </si>
  <si>
    <t>KYMCO</t>
  </si>
  <si>
    <t>SKI DOO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</si>
</sst>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textRotation="90"/>
    </xf>
    <xf numFmtId="0" fontId="5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textRotation="90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textRotation="90"/>
    </xf>
    <xf numFmtId="0" fontId="8" fillId="0" borderId="11" xfId="0" applyFont="1" applyBorder="1" applyAlignment="1">
      <alignment textRotation="90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5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186" fontId="5" fillId="0" borderId="0" xfId="19" applyNumberFormat="1" applyFont="1" applyAlignment="1">
      <alignment/>
    </xf>
    <xf numFmtId="186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9275"/>
          <c:y val="0.20825"/>
          <c:w val="0.8595"/>
          <c:h val="0.54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C0C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YAMAHA
21,1%</a:t>
                    </a:r>
                  </a:p>
                </c:rich>
              </c:tx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SUZUKI
20,0%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HONDA
19,9%</a:t>
                    </a:r>
                  </a:p>
                </c:rich>
              </c:tx>
              <c:numFmt formatCode="General" sourceLinked="1"/>
              <c:spPr>
                <a:solidFill>
                  <a:srgbClr val="FFFF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KAWASAKI
19,6%</a:t>
                    </a:r>
                  </a:p>
                </c:rich>
              </c:tx>
              <c:numFmt formatCode="General" sourceLinked="1"/>
              <c:spPr>
                <a:solidFill>
                  <a:srgbClr val="A0E0E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PĀRĒJIE
19,5%</a:t>
                    </a:r>
                  </a:p>
                </c:rich>
              </c:tx>
              <c:numFmt formatCode="General" sourceLinked="1"/>
              <c:spPr>
                <a:solidFill>
                  <a:srgbClr val="C0C0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PĀREJIE
10,6%</a:t>
                    </a:r>
                  </a:p>
                </c:rich>
              </c:tx>
              <c:numFmt formatCode="General" sourceLinked="1"/>
              <c:spPr>
                <a:solidFill>
                  <a:srgbClr val="FF808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lapa12!$Z$30:$Z$34</c:f>
              <c:strCache>
                <c:ptCount val="5"/>
                <c:pt idx="0">
                  <c:v>YAMAHA</c:v>
                </c:pt>
                <c:pt idx="1">
                  <c:v>SUZUKI </c:v>
                </c:pt>
                <c:pt idx="2">
                  <c:v>HONDA</c:v>
                </c:pt>
                <c:pt idx="3">
                  <c:v>KAWASAKI</c:v>
                </c:pt>
                <c:pt idx="4">
                  <c:v>PĀRĒJIE</c:v>
                </c:pt>
              </c:strCache>
            </c:strRef>
          </c:cat>
          <c:val>
            <c:numRef>
              <c:f>lapa12!$AA$30:$AA$34</c:f>
              <c:numCache>
                <c:ptCount val="5"/>
                <c:pt idx="0">
                  <c:v>0.21098626716604243</c:v>
                </c:pt>
                <c:pt idx="1">
                  <c:v>0.19975031210986266</c:v>
                </c:pt>
                <c:pt idx="2">
                  <c:v>0.19850187265917604</c:v>
                </c:pt>
                <c:pt idx="3">
                  <c:v>0.19600499375780275</c:v>
                </c:pt>
                <c:pt idx="4">
                  <c:v>0.19475655430711603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800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40</xdr:row>
      <xdr:rowOff>104775</xdr:rowOff>
    </xdr:from>
    <xdr:to>
      <xdr:col>19</xdr:col>
      <xdr:colOff>9525</xdr:colOff>
      <xdr:row>52</xdr:row>
      <xdr:rowOff>38100</xdr:rowOff>
    </xdr:to>
    <xdr:graphicFrame>
      <xdr:nvGraphicFramePr>
        <xdr:cNvPr id="1" name="Chart 5"/>
        <xdr:cNvGraphicFramePr/>
      </xdr:nvGraphicFramePr>
      <xdr:xfrm>
        <a:off x="581025" y="8305800"/>
        <a:ext cx="5067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65">
      <selection activeCell="M4" sqref="M4"/>
    </sheetView>
  </sheetViews>
  <sheetFormatPr defaultColWidth="9.140625" defaultRowHeight="12.75"/>
  <cols>
    <col min="1" max="1" width="14.421875" style="34" customWidth="1"/>
    <col min="2" max="2" width="8.421875" style="34" customWidth="1"/>
    <col min="3" max="3" width="14.421875" style="34" customWidth="1"/>
    <col min="5" max="5" width="4.8515625" style="0" customWidth="1"/>
    <col min="6" max="6" width="13.140625" style="0" customWidth="1"/>
  </cols>
  <sheetData>
    <row r="1" spans="1:3" ht="12.75">
      <c r="A1" s="34" t="s">
        <v>0</v>
      </c>
      <c r="B1" s="34" t="s">
        <v>25</v>
      </c>
      <c r="C1" s="34" t="s">
        <v>26</v>
      </c>
    </row>
    <row r="2" spans="1:8" ht="12.75">
      <c r="A2" s="34" t="s">
        <v>28</v>
      </c>
      <c r="B2" s="34" t="s">
        <v>29</v>
      </c>
      <c r="C2" s="34">
        <v>1</v>
      </c>
      <c r="F2" s="34" t="s">
        <v>19</v>
      </c>
      <c r="G2" s="34" t="s">
        <v>45</v>
      </c>
      <c r="H2" s="34">
        <v>1</v>
      </c>
    </row>
    <row r="3" spans="1:8" ht="12.75">
      <c r="A3" s="34" t="s">
        <v>28</v>
      </c>
      <c r="B3" s="34" t="s">
        <v>30</v>
      </c>
      <c r="C3" s="34">
        <v>1</v>
      </c>
      <c r="F3" s="34" t="s">
        <v>19</v>
      </c>
      <c r="G3" s="34" t="s">
        <v>39</v>
      </c>
      <c r="H3" s="34">
        <v>2</v>
      </c>
    </row>
    <row r="4" spans="1:8" ht="12.75">
      <c r="A4" s="34" t="s">
        <v>28</v>
      </c>
      <c r="B4" s="34" t="s">
        <v>31</v>
      </c>
      <c r="C4" s="34">
        <v>2</v>
      </c>
      <c r="F4" s="34"/>
      <c r="G4" s="34"/>
      <c r="H4" s="34">
        <f>SUM(H2:H3)</f>
        <v>3</v>
      </c>
    </row>
    <row r="5" spans="3:8" ht="12.75">
      <c r="C5" s="34">
        <f>SUM(C2:C4)</f>
        <v>4</v>
      </c>
      <c r="F5" s="34" t="s">
        <v>7</v>
      </c>
      <c r="G5" s="34" t="s">
        <v>53</v>
      </c>
      <c r="H5" s="34">
        <v>1</v>
      </c>
    </row>
    <row r="6" spans="1:8" ht="12.75">
      <c r="A6" s="34" t="s">
        <v>2</v>
      </c>
      <c r="B6" s="34" t="s">
        <v>32</v>
      </c>
      <c r="C6" s="34">
        <v>1</v>
      </c>
      <c r="F6" s="34" t="s">
        <v>7</v>
      </c>
      <c r="G6" s="34" t="s">
        <v>51</v>
      </c>
      <c r="H6" s="34">
        <v>1</v>
      </c>
    </row>
    <row r="7" spans="1:8" ht="12.75">
      <c r="A7" s="34" t="s">
        <v>2</v>
      </c>
      <c r="B7" s="34" t="s">
        <v>29</v>
      </c>
      <c r="C7" s="34">
        <v>1</v>
      </c>
      <c r="F7" s="34" t="s">
        <v>7</v>
      </c>
      <c r="G7" s="34" t="s">
        <v>37</v>
      </c>
      <c r="H7" s="34">
        <v>2</v>
      </c>
    </row>
    <row r="8" spans="1:8" ht="12.75">
      <c r="A8" s="34" t="s">
        <v>2</v>
      </c>
      <c r="B8" s="34" t="s">
        <v>33</v>
      </c>
      <c r="C8" s="34">
        <v>1</v>
      </c>
      <c r="F8" s="34"/>
      <c r="G8" s="34"/>
      <c r="H8" s="34">
        <f>SUM(H5:H7)</f>
        <v>4</v>
      </c>
    </row>
    <row r="9" spans="1:8" ht="12.75">
      <c r="A9" s="34" t="s">
        <v>2</v>
      </c>
      <c r="B9" s="34" t="s">
        <v>34</v>
      </c>
      <c r="C9" s="34">
        <v>1</v>
      </c>
      <c r="F9" s="34" t="s">
        <v>21</v>
      </c>
      <c r="G9" s="34" t="s">
        <v>34</v>
      </c>
      <c r="H9" s="34">
        <v>1</v>
      </c>
    </row>
    <row r="10" spans="1:8" ht="12.75">
      <c r="A10" s="34" t="s">
        <v>2</v>
      </c>
      <c r="B10" s="34" t="s">
        <v>35</v>
      </c>
      <c r="C10" s="34">
        <v>2</v>
      </c>
      <c r="F10" s="34" t="s">
        <v>21</v>
      </c>
      <c r="G10" s="34" t="s">
        <v>31</v>
      </c>
      <c r="H10" s="34">
        <v>2</v>
      </c>
    </row>
    <row r="11" spans="1:8" ht="12.75">
      <c r="A11" s="34" t="s">
        <v>2</v>
      </c>
      <c r="B11" s="34" t="s">
        <v>36</v>
      </c>
      <c r="C11" s="34">
        <v>5</v>
      </c>
      <c r="F11" s="34"/>
      <c r="G11" s="34"/>
      <c r="H11" s="34">
        <f>SUM(H9:H10)</f>
        <v>3</v>
      </c>
    </row>
    <row r="12" spans="1:8" ht="12.75">
      <c r="A12" s="34" t="s">
        <v>2</v>
      </c>
      <c r="B12" s="34" t="s">
        <v>31</v>
      </c>
      <c r="C12" s="34">
        <v>2</v>
      </c>
      <c r="F12" s="34" t="s">
        <v>54</v>
      </c>
      <c r="G12" s="34" t="s">
        <v>38</v>
      </c>
      <c r="H12" s="34">
        <v>7</v>
      </c>
    </row>
    <row r="13" spans="1:8" ht="12.75">
      <c r="A13" s="34" t="s">
        <v>2</v>
      </c>
      <c r="B13" s="34" t="s">
        <v>37</v>
      </c>
      <c r="C13" s="34">
        <v>1</v>
      </c>
      <c r="F13" s="34" t="s">
        <v>54</v>
      </c>
      <c r="G13" s="34" t="s">
        <v>39</v>
      </c>
      <c r="H13" s="34">
        <v>1</v>
      </c>
    </row>
    <row r="14" spans="1:8" ht="12.75">
      <c r="A14" s="34" t="s">
        <v>2</v>
      </c>
      <c r="B14" s="34" t="s">
        <v>38</v>
      </c>
      <c r="C14" s="34">
        <v>6</v>
      </c>
      <c r="F14" s="34"/>
      <c r="G14" s="34"/>
      <c r="H14" s="34">
        <f>SUM(H12:H13)</f>
        <v>8</v>
      </c>
    </row>
    <row r="15" spans="1:8" ht="12.75">
      <c r="A15" s="34" t="s">
        <v>2</v>
      </c>
      <c r="B15" s="34" t="s">
        <v>39</v>
      </c>
      <c r="C15" s="34">
        <v>7</v>
      </c>
      <c r="F15" s="34" t="s">
        <v>55</v>
      </c>
      <c r="G15" s="34" t="s">
        <v>46</v>
      </c>
      <c r="H15" s="34">
        <v>2</v>
      </c>
    </row>
    <row r="16" spans="3:8" ht="12.75">
      <c r="C16" s="34">
        <f>SUM(C6:C15)</f>
        <v>27</v>
      </c>
      <c r="F16" s="34" t="s">
        <v>55</v>
      </c>
      <c r="G16" s="34" t="s">
        <v>27</v>
      </c>
      <c r="H16" s="34">
        <v>1</v>
      </c>
    </row>
    <row r="17" spans="1:8" ht="12.75">
      <c r="A17" s="34" t="s">
        <v>40</v>
      </c>
      <c r="B17" s="34" t="s">
        <v>31</v>
      </c>
      <c r="C17" s="34">
        <v>1</v>
      </c>
      <c r="F17" s="34" t="s">
        <v>55</v>
      </c>
      <c r="G17" s="34" t="s">
        <v>42</v>
      </c>
      <c r="H17" s="34">
        <v>1</v>
      </c>
    </row>
    <row r="18" spans="1:8" ht="12.75">
      <c r="A18" s="34" t="s">
        <v>40</v>
      </c>
      <c r="B18" s="34" t="s">
        <v>38</v>
      </c>
      <c r="C18" s="34">
        <v>1</v>
      </c>
      <c r="F18" s="34" t="s">
        <v>55</v>
      </c>
      <c r="G18" s="34" t="s">
        <v>44</v>
      </c>
      <c r="H18" s="34">
        <v>4</v>
      </c>
    </row>
    <row r="19" spans="1:8" ht="12.75">
      <c r="A19" s="34" t="s">
        <v>40</v>
      </c>
      <c r="B19" s="34" t="s">
        <v>39</v>
      </c>
      <c r="C19" s="34">
        <v>1</v>
      </c>
      <c r="F19" s="34" t="s">
        <v>55</v>
      </c>
      <c r="G19" s="34" t="s">
        <v>45</v>
      </c>
      <c r="H19" s="34">
        <v>3</v>
      </c>
    </row>
    <row r="20" spans="3:8" ht="12.75">
      <c r="C20" s="34">
        <f>SUM(C17:C19)</f>
        <v>3</v>
      </c>
      <c r="F20" s="34" t="s">
        <v>55</v>
      </c>
      <c r="G20" s="34" t="s">
        <v>29</v>
      </c>
      <c r="H20" s="34">
        <v>6</v>
      </c>
    </row>
    <row r="21" spans="1:8" ht="12.75">
      <c r="A21" s="34" t="s">
        <v>20</v>
      </c>
      <c r="B21" s="34" t="s">
        <v>30</v>
      </c>
      <c r="C21" s="34">
        <v>1</v>
      </c>
      <c r="F21" s="34" t="s">
        <v>55</v>
      </c>
      <c r="G21" s="34" t="s">
        <v>49</v>
      </c>
      <c r="H21" s="34">
        <v>2</v>
      </c>
    </row>
    <row r="22" spans="1:8" ht="12.75">
      <c r="A22" s="34" t="s">
        <v>20</v>
      </c>
      <c r="B22" s="34" t="s">
        <v>36</v>
      </c>
      <c r="C22" s="34">
        <v>1</v>
      </c>
      <c r="F22" s="34" t="s">
        <v>55</v>
      </c>
      <c r="G22" s="34" t="s">
        <v>50</v>
      </c>
      <c r="H22" s="34">
        <v>5</v>
      </c>
    </row>
    <row r="23" spans="1:8" ht="12.75">
      <c r="A23" s="34" t="s">
        <v>20</v>
      </c>
      <c r="B23" s="34" t="s">
        <v>39</v>
      </c>
      <c r="C23" s="34">
        <v>1</v>
      </c>
      <c r="F23" s="34" t="s">
        <v>55</v>
      </c>
      <c r="G23" s="34" t="s">
        <v>51</v>
      </c>
      <c r="H23" s="34">
        <v>5</v>
      </c>
    </row>
    <row r="24" spans="3:8" ht="12.75">
      <c r="C24" s="34">
        <f>SUM(C21:C23)</f>
        <v>3</v>
      </c>
      <c r="F24" s="34" t="s">
        <v>55</v>
      </c>
      <c r="G24" s="34" t="s">
        <v>52</v>
      </c>
      <c r="H24" s="34">
        <v>9</v>
      </c>
    </row>
    <row r="25" spans="1:8" ht="12.75">
      <c r="A25" s="34" t="s">
        <v>43</v>
      </c>
      <c r="B25" s="34" t="s">
        <v>44</v>
      </c>
      <c r="C25" s="34">
        <v>1</v>
      </c>
      <c r="F25" s="34" t="s">
        <v>55</v>
      </c>
      <c r="G25" s="34" t="s">
        <v>33</v>
      </c>
      <c r="H25" s="34">
        <v>7</v>
      </c>
    </row>
    <row r="26" spans="1:8" ht="12.75">
      <c r="A26" s="34" t="s">
        <v>43</v>
      </c>
      <c r="B26" s="34" t="s">
        <v>45</v>
      </c>
      <c r="C26" s="34">
        <v>1</v>
      </c>
      <c r="F26" s="34" t="s">
        <v>55</v>
      </c>
      <c r="G26" s="34" t="s">
        <v>34</v>
      </c>
      <c r="H26" s="34">
        <v>10</v>
      </c>
    </row>
    <row r="27" spans="1:8" ht="12.75">
      <c r="A27" s="34" t="s">
        <v>43</v>
      </c>
      <c r="B27" s="34" t="s">
        <v>29</v>
      </c>
      <c r="C27" s="34">
        <v>2</v>
      </c>
      <c r="F27" s="34" t="s">
        <v>55</v>
      </c>
      <c r="G27" s="34" t="s">
        <v>35</v>
      </c>
      <c r="H27" s="34">
        <v>8</v>
      </c>
    </row>
    <row r="28" spans="3:8" ht="12.75">
      <c r="C28" s="34">
        <f>SUM(C25:C27)</f>
        <v>4</v>
      </c>
      <c r="F28" s="34" t="s">
        <v>55</v>
      </c>
      <c r="G28" s="34" t="s">
        <v>30</v>
      </c>
      <c r="H28" s="34">
        <v>6</v>
      </c>
    </row>
    <row r="29" spans="1:8" ht="12.75">
      <c r="A29" s="34" t="s">
        <v>8</v>
      </c>
      <c r="B29" s="34" t="s">
        <v>30</v>
      </c>
      <c r="C29" s="34">
        <v>2</v>
      </c>
      <c r="F29" s="34" t="s">
        <v>55</v>
      </c>
      <c r="G29" s="34" t="s">
        <v>36</v>
      </c>
      <c r="H29" s="34">
        <v>4</v>
      </c>
    </row>
    <row r="30" spans="1:8" ht="12.75">
      <c r="A30" s="34" t="s">
        <v>8</v>
      </c>
      <c r="B30" s="34" t="s">
        <v>36</v>
      </c>
      <c r="C30" s="34">
        <v>1</v>
      </c>
      <c r="F30" s="34" t="s">
        <v>55</v>
      </c>
      <c r="G30" s="34" t="s">
        <v>31</v>
      </c>
      <c r="H30" s="34">
        <v>1</v>
      </c>
    </row>
    <row r="31" spans="1:8" ht="12.75">
      <c r="A31" s="34" t="s">
        <v>8</v>
      </c>
      <c r="B31" s="34" t="s">
        <v>31</v>
      </c>
      <c r="C31" s="34">
        <v>1</v>
      </c>
      <c r="F31" s="34" t="s">
        <v>55</v>
      </c>
      <c r="G31" s="34" t="s">
        <v>37</v>
      </c>
      <c r="H31" s="34">
        <v>6</v>
      </c>
    </row>
    <row r="32" spans="3:8" ht="12.75">
      <c r="C32" s="34">
        <f>SUM(C29:C31)</f>
        <v>4</v>
      </c>
      <c r="F32" s="34" t="s">
        <v>55</v>
      </c>
      <c r="G32" s="34" t="s">
        <v>38</v>
      </c>
      <c r="H32" s="34">
        <v>15</v>
      </c>
    </row>
    <row r="33" spans="1:8" ht="12.75">
      <c r="A33" s="34" t="s">
        <v>3</v>
      </c>
      <c r="B33" s="34" t="s">
        <v>46</v>
      </c>
      <c r="C33" s="34">
        <v>4</v>
      </c>
      <c r="F33" s="34" t="s">
        <v>55</v>
      </c>
      <c r="G33" s="34" t="s">
        <v>39</v>
      </c>
      <c r="H33" s="34">
        <v>29</v>
      </c>
    </row>
    <row r="34" spans="1:8" ht="12.75">
      <c r="A34" s="34" t="s">
        <v>3</v>
      </c>
      <c r="B34" s="34" t="s">
        <v>47</v>
      </c>
      <c r="C34" s="34">
        <v>2</v>
      </c>
      <c r="F34" s="34"/>
      <c r="G34" s="34"/>
      <c r="H34" s="34">
        <f>SUM(H15:H33)</f>
        <v>124</v>
      </c>
    </row>
    <row r="35" spans="1:8" ht="12.75">
      <c r="A35" s="34" t="s">
        <v>3</v>
      </c>
      <c r="B35" s="34" t="s">
        <v>27</v>
      </c>
      <c r="C35" s="34">
        <v>2</v>
      </c>
      <c r="F35" s="34" t="s">
        <v>6</v>
      </c>
      <c r="G35" s="34" t="s">
        <v>46</v>
      </c>
      <c r="H35" s="34">
        <v>1</v>
      </c>
    </row>
    <row r="36" spans="1:8" ht="12.75">
      <c r="A36" s="34" t="s">
        <v>3</v>
      </c>
      <c r="B36" s="34" t="s">
        <v>48</v>
      </c>
      <c r="C36" s="34">
        <v>5</v>
      </c>
      <c r="F36" s="34" t="s">
        <v>6</v>
      </c>
      <c r="G36" s="34" t="s">
        <v>47</v>
      </c>
      <c r="H36" s="34">
        <v>1</v>
      </c>
    </row>
    <row r="37" spans="1:8" ht="12.75">
      <c r="A37" s="34" t="s">
        <v>3</v>
      </c>
      <c r="B37" s="34" t="s">
        <v>42</v>
      </c>
      <c r="C37" s="34">
        <v>5</v>
      </c>
      <c r="F37" s="34" t="s">
        <v>6</v>
      </c>
      <c r="G37" s="34" t="s">
        <v>27</v>
      </c>
      <c r="H37" s="34">
        <v>3</v>
      </c>
    </row>
    <row r="38" spans="1:8" ht="12.75">
      <c r="A38" s="34" t="s">
        <v>3</v>
      </c>
      <c r="B38" s="34" t="s">
        <v>44</v>
      </c>
      <c r="C38" s="34">
        <v>3</v>
      </c>
      <c r="F38" s="34" t="s">
        <v>6</v>
      </c>
      <c r="G38" s="34" t="s">
        <v>48</v>
      </c>
      <c r="H38" s="34">
        <v>3</v>
      </c>
    </row>
    <row r="39" spans="1:8" ht="12.75">
      <c r="A39" s="34" t="s">
        <v>3</v>
      </c>
      <c r="B39" s="34" t="s">
        <v>45</v>
      </c>
      <c r="C39" s="34">
        <v>3</v>
      </c>
      <c r="F39" s="34" t="s">
        <v>6</v>
      </c>
      <c r="G39" s="34" t="s">
        <v>42</v>
      </c>
      <c r="H39" s="34">
        <v>3</v>
      </c>
    </row>
    <row r="40" spans="1:8" ht="12.75">
      <c r="A40" s="34" t="s">
        <v>3</v>
      </c>
      <c r="B40" s="34" t="s">
        <v>29</v>
      </c>
      <c r="C40" s="34">
        <v>8</v>
      </c>
      <c r="F40" s="34" t="s">
        <v>6</v>
      </c>
      <c r="G40" s="34" t="s">
        <v>44</v>
      </c>
      <c r="H40" s="34">
        <v>6</v>
      </c>
    </row>
    <row r="41" spans="1:8" ht="12.75">
      <c r="A41" s="34" t="s">
        <v>3</v>
      </c>
      <c r="B41" s="34" t="s">
        <v>49</v>
      </c>
      <c r="C41" s="34">
        <v>9</v>
      </c>
      <c r="F41" s="34" t="s">
        <v>6</v>
      </c>
      <c r="G41" s="34" t="s">
        <v>45</v>
      </c>
      <c r="H41" s="34">
        <v>5</v>
      </c>
    </row>
    <row r="42" spans="1:8" ht="12.75">
      <c r="A42" s="34" t="s">
        <v>3</v>
      </c>
      <c r="B42" s="34" t="s">
        <v>50</v>
      </c>
      <c r="C42" s="34">
        <v>3</v>
      </c>
      <c r="F42" s="34" t="s">
        <v>6</v>
      </c>
      <c r="G42" s="34" t="s">
        <v>29</v>
      </c>
      <c r="H42" s="34">
        <v>4</v>
      </c>
    </row>
    <row r="43" spans="1:8" ht="12.75">
      <c r="A43" s="34" t="s">
        <v>3</v>
      </c>
      <c r="B43" s="34" t="s">
        <v>51</v>
      </c>
      <c r="C43" s="34">
        <v>3</v>
      </c>
      <c r="F43" s="34" t="s">
        <v>6</v>
      </c>
      <c r="G43" s="34" t="s">
        <v>49</v>
      </c>
      <c r="H43" s="34">
        <v>3</v>
      </c>
    </row>
    <row r="44" spans="1:8" ht="12.75">
      <c r="A44" s="34" t="s">
        <v>3</v>
      </c>
      <c r="B44" s="34" t="s">
        <v>52</v>
      </c>
      <c r="C44" s="34">
        <v>9</v>
      </c>
      <c r="F44" s="34" t="s">
        <v>6</v>
      </c>
      <c r="G44" s="34" t="s">
        <v>50</v>
      </c>
      <c r="H44" s="34">
        <v>4</v>
      </c>
    </row>
    <row r="45" spans="1:8" ht="12.75">
      <c r="A45" s="34" t="s">
        <v>3</v>
      </c>
      <c r="B45" s="34" t="s">
        <v>33</v>
      </c>
      <c r="C45" s="34">
        <v>2</v>
      </c>
      <c r="F45" s="34" t="s">
        <v>6</v>
      </c>
      <c r="G45" s="34" t="s">
        <v>51</v>
      </c>
      <c r="H45" s="34">
        <v>6</v>
      </c>
    </row>
    <row r="46" spans="1:8" ht="12.75">
      <c r="A46" s="34" t="s">
        <v>3</v>
      </c>
      <c r="B46" s="34" t="s">
        <v>34</v>
      </c>
      <c r="C46" s="34">
        <v>5</v>
      </c>
      <c r="F46" s="34" t="s">
        <v>6</v>
      </c>
      <c r="G46" s="34" t="s">
        <v>52</v>
      </c>
      <c r="H46" s="34">
        <v>8</v>
      </c>
    </row>
    <row r="47" spans="1:8" ht="12.75">
      <c r="A47" s="34" t="s">
        <v>3</v>
      </c>
      <c r="B47" s="34" t="s">
        <v>35</v>
      </c>
      <c r="C47" s="34">
        <v>3</v>
      </c>
      <c r="F47" s="34" t="s">
        <v>6</v>
      </c>
      <c r="G47" s="34" t="s">
        <v>33</v>
      </c>
      <c r="H47" s="34">
        <v>7</v>
      </c>
    </row>
    <row r="48" spans="1:8" ht="12.75">
      <c r="A48" s="34" t="s">
        <v>3</v>
      </c>
      <c r="B48" s="34" t="s">
        <v>30</v>
      </c>
      <c r="C48" s="34">
        <v>7</v>
      </c>
      <c r="F48" s="34" t="s">
        <v>6</v>
      </c>
      <c r="G48" s="34" t="s">
        <v>34</v>
      </c>
      <c r="H48" s="34">
        <v>3</v>
      </c>
    </row>
    <row r="49" spans="1:8" ht="12.75">
      <c r="A49" s="34" t="s">
        <v>3</v>
      </c>
      <c r="B49" s="34" t="s">
        <v>36</v>
      </c>
      <c r="C49" s="34">
        <v>3</v>
      </c>
      <c r="F49" s="34" t="s">
        <v>6</v>
      </c>
      <c r="G49" s="34" t="s">
        <v>35</v>
      </c>
      <c r="H49" s="34">
        <v>4</v>
      </c>
    </row>
    <row r="50" spans="1:8" ht="12.75">
      <c r="A50" s="34" t="s">
        <v>3</v>
      </c>
      <c r="B50" s="34" t="s">
        <v>31</v>
      </c>
      <c r="C50" s="34">
        <v>4</v>
      </c>
      <c r="F50" s="34" t="s">
        <v>6</v>
      </c>
      <c r="G50" s="34" t="s">
        <v>30</v>
      </c>
      <c r="H50" s="34">
        <v>3</v>
      </c>
    </row>
    <row r="51" spans="1:8" ht="12.75">
      <c r="A51" s="34" t="s">
        <v>3</v>
      </c>
      <c r="B51" s="34" t="s">
        <v>37</v>
      </c>
      <c r="C51" s="34">
        <v>3</v>
      </c>
      <c r="F51" s="34" t="s">
        <v>6</v>
      </c>
      <c r="G51" s="34" t="s">
        <v>36</v>
      </c>
      <c r="H51" s="34">
        <v>2</v>
      </c>
    </row>
    <row r="52" spans="1:8" ht="12.75">
      <c r="A52" s="34" t="s">
        <v>3</v>
      </c>
      <c r="B52" s="34" t="s">
        <v>38</v>
      </c>
      <c r="C52" s="34">
        <v>6</v>
      </c>
      <c r="F52" s="34" t="s">
        <v>6</v>
      </c>
      <c r="G52" s="34" t="s">
        <v>31</v>
      </c>
      <c r="H52" s="34">
        <v>3</v>
      </c>
    </row>
    <row r="53" spans="1:8" ht="12.75">
      <c r="A53" s="34" t="s">
        <v>3</v>
      </c>
      <c r="B53" s="34" t="s">
        <v>39</v>
      </c>
      <c r="C53" s="34">
        <v>5</v>
      </c>
      <c r="F53" s="34" t="s">
        <v>6</v>
      </c>
      <c r="G53" s="34" t="s">
        <v>37</v>
      </c>
      <c r="H53" s="34">
        <v>3</v>
      </c>
    </row>
    <row r="54" spans="3:8" ht="12.75">
      <c r="C54" s="34">
        <f>SUM(C33:C53)</f>
        <v>94</v>
      </c>
      <c r="F54" s="34" t="s">
        <v>6</v>
      </c>
      <c r="G54" s="34" t="s">
        <v>38</v>
      </c>
      <c r="H54" s="34">
        <v>4</v>
      </c>
    </row>
    <row r="55" spans="1:8" ht="12.75">
      <c r="A55" s="34" t="s">
        <v>22</v>
      </c>
      <c r="B55" s="34" t="s">
        <v>41</v>
      </c>
      <c r="C55" s="34">
        <v>1</v>
      </c>
      <c r="F55" s="34" t="s">
        <v>6</v>
      </c>
      <c r="G55" s="34" t="s">
        <v>39</v>
      </c>
      <c r="H55" s="34">
        <v>29</v>
      </c>
    </row>
    <row r="56" spans="1:8" ht="12.75">
      <c r="A56" s="34" t="s">
        <v>22</v>
      </c>
      <c r="B56" s="34" t="s">
        <v>47</v>
      </c>
      <c r="C56" s="34">
        <v>1</v>
      </c>
      <c r="F56" s="34"/>
      <c r="G56" s="34"/>
      <c r="H56" s="34">
        <f>SUM(H35:H55)</f>
        <v>105</v>
      </c>
    </row>
    <row r="57" spans="1:8" ht="12.75">
      <c r="A57" s="34" t="s">
        <v>22</v>
      </c>
      <c r="B57" s="34" t="s">
        <v>37</v>
      </c>
      <c r="C57" s="34">
        <v>1</v>
      </c>
      <c r="F57" s="34" t="s">
        <v>4</v>
      </c>
      <c r="G57" s="34" t="s">
        <v>47</v>
      </c>
      <c r="H57" s="34">
        <v>4</v>
      </c>
    </row>
    <row r="58" spans="3:8" ht="12.75">
      <c r="C58" s="34">
        <f>SUM(C55:C57)</f>
        <v>3</v>
      </c>
      <c r="F58" s="34" t="s">
        <v>4</v>
      </c>
      <c r="G58" s="34" t="s">
        <v>27</v>
      </c>
      <c r="H58" s="34">
        <v>1</v>
      </c>
    </row>
    <row r="59" spans="6:8" ht="12.75">
      <c r="F59" s="34" t="s">
        <v>4</v>
      </c>
      <c r="G59" s="34" t="s">
        <v>48</v>
      </c>
      <c r="H59" s="34">
        <v>2</v>
      </c>
    </row>
    <row r="60" spans="6:8" ht="12.75">
      <c r="F60" s="34" t="s">
        <v>4</v>
      </c>
      <c r="G60" s="34" t="s">
        <v>42</v>
      </c>
      <c r="H60" s="34">
        <v>5</v>
      </c>
    </row>
    <row r="61" spans="6:8" ht="12.75">
      <c r="F61" s="34" t="s">
        <v>4</v>
      </c>
      <c r="G61" s="34" t="s">
        <v>44</v>
      </c>
      <c r="H61" s="34">
        <v>7</v>
      </c>
    </row>
    <row r="62" spans="6:8" ht="12.75">
      <c r="F62" s="34" t="s">
        <v>4</v>
      </c>
      <c r="G62" s="34" t="s">
        <v>45</v>
      </c>
      <c r="H62" s="34">
        <v>6</v>
      </c>
    </row>
    <row r="63" spans="6:8" ht="12.75">
      <c r="F63" s="34" t="s">
        <v>4</v>
      </c>
      <c r="G63" s="34" t="s">
        <v>29</v>
      </c>
      <c r="H63" s="34">
        <v>3</v>
      </c>
    </row>
    <row r="64" spans="6:8" ht="12.75">
      <c r="F64" s="34" t="s">
        <v>4</v>
      </c>
      <c r="G64" s="34" t="s">
        <v>49</v>
      </c>
      <c r="H64" s="34">
        <v>3</v>
      </c>
    </row>
    <row r="65" spans="6:8" ht="12.75">
      <c r="F65" s="34" t="s">
        <v>4</v>
      </c>
      <c r="G65" s="34" t="s">
        <v>50</v>
      </c>
      <c r="H65" s="34">
        <v>8</v>
      </c>
    </row>
    <row r="66" spans="6:8" ht="12.75">
      <c r="F66" s="34" t="s">
        <v>4</v>
      </c>
      <c r="G66" s="34" t="s">
        <v>51</v>
      </c>
      <c r="H66" s="34">
        <v>3</v>
      </c>
    </row>
    <row r="67" spans="6:8" ht="12.75">
      <c r="F67" s="34" t="s">
        <v>4</v>
      </c>
      <c r="G67" s="34" t="s">
        <v>52</v>
      </c>
      <c r="H67" s="34">
        <v>5</v>
      </c>
    </row>
    <row r="68" spans="6:8" ht="12.75">
      <c r="F68" s="34" t="s">
        <v>4</v>
      </c>
      <c r="G68" s="34" t="s">
        <v>33</v>
      </c>
      <c r="H68" s="34">
        <v>3</v>
      </c>
    </row>
    <row r="69" spans="6:8" ht="12.75">
      <c r="F69" s="34" t="s">
        <v>4</v>
      </c>
      <c r="G69" s="34" t="s">
        <v>34</v>
      </c>
      <c r="H69" s="34">
        <v>3</v>
      </c>
    </row>
    <row r="70" spans="6:8" ht="12.75">
      <c r="F70" s="34" t="s">
        <v>4</v>
      </c>
      <c r="G70" s="34" t="s">
        <v>35</v>
      </c>
      <c r="H70" s="34">
        <v>4</v>
      </c>
    </row>
    <row r="71" spans="6:8" ht="12.75">
      <c r="F71" s="34" t="s">
        <v>4</v>
      </c>
      <c r="G71" s="34" t="s">
        <v>30</v>
      </c>
      <c r="H71" s="34">
        <v>7</v>
      </c>
    </row>
    <row r="72" spans="6:8" ht="12.75">
      <c r="F72" s="34" t="s">
        <v>4</v>
      </c>
      <c r="G72" s="34" t="s">
        <v>36</v>
      </c>
      <c r="H72" s="34">
        <v>4</v>
      </c>
    </row>
    <row r="73" spans="6:8" ht="12.75">
      <c r="F73" s="34" t="s">
        <v>4</v>
      </c>
      <c r="G73" s="34" t="s">
        <v>31</v>
      </c>
      <c r="H73" s="34">
        <v>4</v>
      </c>
    </row>
    <row r="74" spans="6:8" ht="12.75">
      <c r="F74" s="34" t="s">
        <v>4</v>
      </c>
      <c r="G74" s="34" t="s">
        <v>37</v>
      </c>
      <c r="H74" s="34">
        <v>2</v>
      </c>
    </row>
    <row r="75" spans="6:8" ht="12.75">
      <c r="F75" s="34" t="s">
        <v>4</v>
      </c>
      <c r="G75" s="34" t="s">
        <v>38</v>
      </c>
      <c r="H75" s="34">
        <v>2</v>
      </c>
    </row>
    <row r="76" spans="6:8" ht="12.75">
      <c r="F76" s="34" t="s">
        <v>4</v>
      </c>
      <c r="G76" s="34" t="s">
        <v>39</v>
      </c>
      <c r="H76" s="34">
        <v>37</v>
      </c>
    </row>
    <row r="77" spans="6:8" ht="12.75">
      <c r="F77" s="34"/>
      <c r="G77" s="34"/>
      <c r="H77" s="34">
        <f>SUM(H57:H76)</f>
        <v>113</v>
      </c>
    </row>
  </sheetData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27">
      <selection activeCell="Y7" sqref="Y7"/>
    </sheetView>
  </sheetViews>
  <sheetFormatPr defaultColWidth="9.140625" defaultRowHeight="12.75"/>
  <cols>
    <col min="1" max="1" width="17.7109375" style="1" customWidth="1"/>
    <col min="2" max="22" width="3.7109375" style="1" customWidth="1"/>
    <col min="23" max="23" width="0.9921875" style="1" customWidth="1"/>
    <col min="24" max="24" width="1.28515625" style="1" customWidth="1"/>
    <col min="25" max="16384" width="9.140625" style="1" customWidth="1"/>
  </cols>
  <sheetData>
    <row r="1" ht="16.5" customHeight="1">
      <c r="V1" s="4"/>
    </row>
    <row r="5" spans="1:21" ht="12.75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ht="8.25" customHeight="1"/>
    <row r="7" spans="2:19" s="16" customFormat="1" ht="111.75" customHeight="1">
      <c r="B7" s="22"/>
      <c r="C7" s="23"/>
      <c r="D7" s="23"/>
      <c r="E7" s="23"/>
      <c r="F7" s="23"/>
      <c r="G7" s="28"/>
      <c r="H7" s="49" t="s">
        <v>24</v>
      </c>
      <c r="I7" s="50"/>
      <c r="J7" s="51" t="s">
        <v>9</v>
      </c>
      <c r="K7" s="51"/>
      <c r="L7" s="49" t="s">
        <v>10</v>
      </c>
      <c r="M7" s="51"/>
      <c r="N7" s="49" t="s">
        <v>11</v>
      </c>
      <c r="O7" s="50"/>
      <c r="P7" s="49" t="s">
        <v>12</v>
      </c>
      <c r="Q7" s="50"/>
      <c r="R7" s="52"/>
      <c r="S7" s="52"/>
    </row>
    <row r="8" spans="2:19" ht="12.75">
      <c r="B8" s="20"/>
      <c r="C8" s="7"/>
      <c r="D8" s="7"/>
      <c r="E8" s="7"/>
      <c r="F8" s="7"/>
      <c r="G8" s="9"/>
      <c r="H8" s="42">
        <f>SUM(R8+P8+N8+L8+J8)</f>
        <v>801</v>
      </c>
      <c r="I8" s="43"/>
      <c r="J8" s="44">
        <f>SUM(J12:J16)</f>
        <v>783</v>
      </c>
      <c r="K8" s="44"/>
      <c r="L8" s="42">
        <f>SUM(L12:L16)</f>
        <v>3</v>
      </c>
      <c r="M8" s="43"/>
      <c r="N8" s="45">
        <f>SUM(N12:N16)</f>
        <v>14</v>
      </c>
      <c r="O8" s="45"/>
      <c r="P8" s="42">
        <f>SUM(P12:P16)</f>
        <v>1</v>
      </c>
      <c r="Q8" s="43"/>
      <c r="R8" s="46"/>
      <c r="S8" s="46"/>
    </row>
    <row r="9" spans="2:19" ht="8.25" customHeight="1">
      <c r="B9" s="20"/>
      <c r="C9" s="7"/>
      <c r="D9" s="7"/>
      <c r="E9" s="7"/>
      <c r="F9" s="7"/>
      <c r="G9" s="9"/>
      <c r="H9" s="19"/>
      <c r="I9" s="10"/>
      <c r="J9" s="7"/>
      <c r="K9" s="7"/>
      <c r="L9" s="19"/>
      <c r="M9" s="10"/>
      <c r="N9" s="7"/>
      <c r="O9" s="7"/>
      <c r="P9" s="19"/>
      <c r="Q9" s="10"/>
      <c r="R9" s="7"/>
      <c r="S9" s="7"/>
    </row>
    <row r="10" spans="2:19" ht="12.75">
      <c r="B10" s="20"/>
      <c r="C10" s="26" t="s">
        <v>13</v>
      </c>
      <c r="D10" s="7"/>
      <c r="E10" s="7"/>
      <c r="F10" s="7"/>
      <c r="G10" s="9"/>
      <c r="H10" s="20"/>
      <c r="I10" s="21"/>
      <c r="J10" s="7"/>
      <c r="K10" s="7"/>
      <c r="L10" s="20"/>
      <c r="M10" s="21"/>
      <c r="N10" s="7"/>
      <c r="O10" s="7"/>
      <c r="P10" s="20"/>
      <c r="Q10" s="21"/>
      <c r="R10" s="7"/>
      <c r="S10" s="7"/>
    </row>
    <row r="11" spans="2:19" ht="7.5" customHeight="1">
      <c r="B11" s="20"/>
      <c r="C11" s="7"/>
      <c r="D11" s="7"/>
      <c r="E11" s="7"/>
      <c r="F11" s="7"/>
      <c r="G11" s="9"/>
      <c r="H11" s="20"/>
      <c r="I11" s="21"/>
      <c r="J11" s="7"/>
      <c r="K11" s="7"/>
      <c r="L11" s="20"/>
      <c r="M11" s="21"/>
      <c r="N11" s="7"/>
      <c r="O11" s="7"/>
      <c r="P11" s="20"/>
      <c r="Q11" s="21"/>
      <c r="R11" s="7"/>
      <c r="S11" s="7"/>
    </row>
    <row r="12" spans="2:19" ht="12.75">
      <c r="B12" s="24" t="s">
        <v>14</v>
      </c>
      <c r="C12" s="17"/>
      <c r="D12" s="17"/>
      <c r="E12" s="17"/>
      <c r="F12" s="17"/>
      <c r="G12" s="27"/>
      <c r="H12" s="47">
        <f>SUM(R12+P12+N12+L12+J12)</f>
        <v>215</v>
      </c>
      <c r="I12" s="48"/>
      <c r="J12" s="45">
        <v>204</v>
      </c>
      <c r="K12" s="45"/>
      <c r="L12" s="47">
        <v>0</v>
      </c>
      <c r="M12" s="48"/>
      <c r="N12" s="45">
        <v>11</v>
      </c>
      <c r="O12" s="45"/>
      <c r="P12" s="47">
        <v>0</v>
      </c>
      <c r="Q12" s="48"/>
      <c r="R12" s="46"/>
      <c r="S12" s="46"/>
    </row>
    <row r="13" spans="2:19" ht="12.75">
      <c r="B13" s="25" t="s">
        <v>15</v>
      </c>
      <c r="C13" s="18"/>
      <c r="D13" s="18"/>
      <c r="E13" s="18"/>
      <c r="F13" s="18"/>
      <c r="G13" s="29"/>
      <c r="H13" s="47">
        <f>SUM(R13+P13+N13+L13+J13)</f>
        <v>117</v>
      </c>
      <c r="I13" s="48"/>
      <c r="J13" s="44">
        <v>114</v>
      </c>
      <c r="K13" s="44"/>
      <c r="L13" s="42">
        <v>0</v>
      </c>
      <c r="M13" s="43"/>
      <c r="N13" s="44">
        <v>3</v>
      </c>
      <c r="O13" s="44"/>
      <c r="P13" s="42">
        <v>0</v>
      </c>
      <c r="Q13" s="43"/>
      <c r="R13" s="46"/>
      <c r="S13" s="46"/>
    </row>
    <row r="14" spans="2:19" ht="12.75">
      <c r="B14" s="25" t="s">
        <v>16</v>
      </c>
      <c r="C14" s="18"/>
      <c r="D14" s="18"/>
      <c r="E14" s="18"/>
      <c r="F14" s="18"/>
      <c r="G14" s="29"/>
      <c r="H14" s="47">
        <f>SUM(R14+P14+N14+L14+J14)</f>
        <v>208</v>
      </c>
      <c r="I14" s="48"/>
      <c r="J14" s="44">
        <v>206</v>
      </c>
      <c r="K14" s="44"/>
      <c r="L14" s="42">
        <v>1</v>
      </c>
      <c r="M14" s="43"/>
      <c r="N14" s="44">
        <v>0</v>
      </c>
      <c r="O14" s="44"/>
      <c r="P14" s="47">
        <v>1</v>
      </c>
      <c r="Q14" s="48"/>
      <c r="R14" s="46"/>
      <c r="S14" s="46"/>
    </row>
    <row r="15" spans="2:19" ht="12.75">
      <c r="B15" s="25" t="s">
        <v>17</v>
      </c>
      <c r="C15" s="18"/>
      <c r="D15" s="18"/>
      <c r="E15" s="18"/>
      <c r="F15" s="18"/>
      <c r="G15" s="29"/>
      <c r="H15" s="47">
        <f>SUM(R15+P15+N15+L15+J15)</f>
        <v>207</v>
      </c>
      <c r="I15" s="48"/>
      <c r="J15" s="44">
        <v>207</v>
      </c>
      <c r="K15" s="44"/>
      <c r="L15" s="47">
        <v>0</v>
      </c>
      <c r="M15" s="48"/>
      <c r="N15" s="45">
        <v>0</v>
      </c>
      <c r="O15" s="45"/>
      <c r="P15" s="42">
        <v>0</v>
      </c>
      <c r="Q15" s="43"/>
      <c r="R15" s="46"/>
      <c r="S15" s="46"/>
    </row>
    <row r="16" spans="2:19" ht="12.75">
      <c r="B16" s="24" t="s">
        <v>18</v>
      </c>
      <c r="C16" s="17"/>
      <c r="D16" s="17"/>
      <c r="E16" s="17"/>
      <c r="F16" s="17"/>
      <c r="G16" s="27"/>
      <c r="H16" s="47">
        <f>SUM(R16+P16+N16+L16+J16)</f>
        <v>54</v>
      </c>
      <c r="I16" s="48"/>
      <c r="J16" s="45">
        <v>52</v>
      </c>
      <c r="K16" s="45"/>
      <c r="L16" s="42">
        <v>2</v>
      </c>
      <c r="M16" s="43"/>
      <c r="N16" s="44">
        <v>0</v>
      </c>
      <c r="O16" s="44"/>
      <c r="P16" s="42">
        <v>0</v>
      </c>
      <c r="Q16" s="43"/>
      <c r="R16" s="46"/>
      <c r="S16" s="46"/>
    </row>
    <row r="17" ht="11.25">
      <c r="B17" s="35" t="s">
        <v>59</v>
      </c>
    </row>
    <row r="20" spans="1:22" ht="12.75">
      <c r="A20" s="41" t="s">
        <v>57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8" customFormat="1" ht="33.75" customHeight="1">
      <c r="A22" s="14" t="s">
        <v>0</v>
      </c>
      <c r="B22" s="13" t="s">
        <v>58</v>
      </c>
      <c r="C22" s="13">
        <v>1984</v>
      </c>
      <c r="D22" s="13">
        <v>1985</v>
      </c>
      <c r="E22" s="13">
        <v>1986</v>
      </c>
      <c r="F22" s="13">
        <v>1987</v>
      </c>
      <c r="G22" s="13">
        <v>1988</v>
      </c>
      <c r="H22" s="13">
        <v>1989</v>
      </c>
      <c r="I22" s="13">
        <v>1990</v>
      </c>
      <c r="J22" s="13">
        <v>1991</v>
      </c>
      <c r="K22" s="13">
        <v>1992</v>
      </c>
      <c r="L22" s="13">
        <v>1993</v>
      </c>
      <c r="M22" s="13">
        <v>1994</v>
      </c>
      <c r="N22" s="13">
        <v>1995</v>
      </c>
      <c r="O22" s="13">
        <v>1996</v>
      </c>
      <c r="P22" s="13">
        <v>1997</v>
      </c>
      <c r="Q22" s="13">
        <v>1998</v>
      </c>
      <c r="R22" s="13">
        <v>1999</v>
      </c>
      <c r="S22" s="13">
        <v>2000</v>
      </c>
      <c r="T22" s="13">
        <v>2001</v>
      </c>
      <c r="U22" s="13">
        <v>2002</v>
      </c>
      <c r="V22" s="13" t="s">
        <v>1</v>
      </c>
    </row>
    <row r="23" spans="1:22" ht="15" customHeight="1">
      <c r="A23" s="11" t="s">
        <v>6</v>
      </c>
      <c r="B23" s="10">
        <v>8</v>
      </c>
      <c r="C23" s="11">
        <v>3</v>
      </c>
      <c r="D23" s="11">
        <v>5</v>
      </c>
      <c r="E23" s="11">
        <v>3</v>
      </c>
      <c r="F23" s="11">
        <v>7</v>
      </c>
      <c r="G23" s="11">
        <v>6</v>
      </c>
      <c r="H23" s="11">
        <v>4</v>
      </c>
      <c r="I23" s="11">
        <v>6</v>
      </c>
      <c r="J23" s="11">
        <v>14</v>
      </c>
      <c r="K23" s="11">
        <v>8</v>
      </c>
      <c r="L23" s="11">
        <v>12</v>
      </c>
      <c r="M23" s="11">
        <v>7</v>
      </c>
      <c r="N23" s="11">
        <v>10</v>
      </c>
      <c r="O23" s="11">
        <v>9</v>
      </c>
      <c r="P23" s="11">
        <v>13</v>
      </c>
      <c r="Q23" s="11">
        <v>7</v>
      </c>
      <c r="R23" s="11">
        <v>7</v>
      </c>
      <c r="S23" s="11">
        <v>5</v>
      </c>
      <c r="T23" s="11">
        <v>1</v>
      </c>
      <c r="U23" s="11">
        <v>34</v>
      </c>
      <c r="V23" s="11">
        <f aca="true" t="shared" si="0" ref="V23:V38">SUM(B23:U23)</f>
        <v>169</v>
      </c>
    </row>
    <row r="24" spans="1:22" ht="14.25" customHeight="1">
      <c r="A24" s="5" t="s">
        <v>5</v>
      </c>
      <c r="B24" s="5">
        <v>6</v>
      </c>
      <c r="C24" s="5"/>
      <c r="D24" s="5">
        <v>2</v>
      </c>
      <c r="E24" s="5">
        <v>3</v>
      </c>
      <c r="F24" s="5">
        <v>3</v>
      </c>
      <c r="G24" s="5">
        <v>5</v>
      </c>
      <c r="H24" s="5">
        <v>4</v>
      </c>
      <c r="I24" s="5">
        <v>5</v>
      </c>
      <c r="J24" s="5">
        <v>7</v>
      </c>
      <c r="K24" s="5">
        <v>15</v>
      </c>
      <c r="L24" s="5">
        <v>8</v>
      </c>
      <c r="M24" s="5">
        <v>9</v>
      </c>
      <c r="N24" s="5">
        <v>10</v>
      </c>
      <c r="O24" s="5">
        <v>18</v>
      </c>
      <c r="P24" s="5">
        <v>11</v>
      </c>
      <c r="Q24" s="5">
        <v>10</v>
      </c>
      <c r="R24" s="5">
        <v>6</v>
      </c>
      <c r="S24" s="5">
        <v>7</v>
      </c>
      <c r="T24" s="5">
        <v>17</v>
      </c>
      <c r="U24" s="5">
        <v>14</v>
      </c>
      <c r="V24" s="5">
        <f t="shared" si="0"/>
        <v>160</v>
      </c>
    </row>
    <row r="25" spans="1:22" ht="14.25" customHeight="1">
      <c r="A25" s="6" t="s">
        <v>3</v>
      </c>
      <c r="B25" s="6">
        <v>8</v>
      </c>
      <c r="C25" s="6">
        <v>5</v>
      </c>
      <c r="D25" s="6">
        <v>3</v>
      </c>
      <c r="E25" s="6">
        <v>3</v>
      </c>
      <c r="F25" s="6">
        <v>5</v>
      </c>
      <c r="G25" s="6">
        <v>7</v>
      </c>
      <c r="H25" s="6">
        <v>3</v>
      </c>
      <c r="I25" s="6">
        <v>7</v>
      </c>
      <c r="J25" s="6">
        <v>10</v>
      </c>
      <c r="K25" s="6">
        <v>12</v>
      </c>
      <c r="L25" s="6">
        <v>12</v>
      </c>
      <c r="M25" s="6">
        <v>10</v>
      </c>
      <c r="N25" s="6">
        <v>6</v>
      </c>
      <c r="O25" s="6">
        <v>6</v>
      </c>
      <c r="P25" s="6">
        <v>10</v>
      </c>
      <c r="Q25" s="6">
        <v>19</v>
      </c>
      <c r="R25" s="6">
        <v>9</v>
      </c>
      <c r="S25" s="6">
        <v>8</v>
      </c>
      <c r="T25" s="6"/>
      <c r="U25" s="6">
        <v>16</v>
      </c>
      <c r="V25" s="6">
        <f t="shared" si="0"/>
        <v>159</v>
      </c>
    </row>
    <row r="26" spans="1:22" ht="14.25" customHeight="1">
      <c r="A26" s="5" t="s">
        <v>4</v>
      </c>
      <c r="B26" s="5"/>
      <c r="C26" s="5">
        <v>2</v>
      </c>
      <c r="D26" s="5">
        <v>4</v>
      </c>
      <c r="E26" s="5">
        <v>2</v>
      </c>
      <c r="F26" s="5">
        <v>6</v>
      </c>
      <c r="G26" s="5">
        <v>7</v>
      </c>
      <c r="H26" s="5">
        <v>3</v>
      </c>
      <c r="I26" s="5">
        <v>2</v>
      </c>
      <c r="J26" s="5">
        <v>7</v>
      </c>
      <c r="K26" s="5">
        <v>8</v>
      </c>
      <c r="L26" s="5">
        <v>6</v>
      </c>
      <c r="M26" s="5">
        <v>14</v>
      </c>
      <c r="N26" s="5">
        <v>6</v>
      </c>
      <c r="O26" s="5">
        <v>9</v>
      </c>
      <c r="P26" s="5">
        <v>5</v>
      </c>
      <c r="Q26" s="5">
        <v>8</v>
      </c>
      <c r="R26" s="5">
        <v>4</v>
      </c>
      <c r="S26" s="5">
        <v>5</v>
      </c>
      <c r="T26" s="5">
        <v>2</v>
      </c>
      <c r="U26" s="5">
        <v>57</v>
      </c>
      <c r="V26" s="5">
        <f t="shared" si="0"/>
        <v>157</v>
      </c>
    </row>
    <row r="27" spans="1:22" ht="14.25" customHeight="1">
      <c r="A27" s="5" t="s">
        <v>8</v>
      </c>
      <c r="B27" s="5">
        <v>2</v>
      </c>
      <c r="C27" s="5"/>
      <c r="D27" s="5"/>
      <c r="E27" s="5"/>
      <c r="F27" s="5"/>
      <c r="G27" s="5"/>
      <c r="H27" s="5"/>
      <c r="I27" s="5"/>
      <c r="J27" s="5">
        <v>1</v>
      </c>
      <c r="K27" s="5"/>
      <c r="L27" s="5"/>
      <c r="M27" s="5"/>
      <c r="N27" s="5">
        <v>1</v>
      </c>
      <c r="O27" s="5">
        <v>1</v>
      </c>
      <c r="P27" s="5">
        <v>1</v>
      </c>
      <c r="Q27" s="5"/>
      <c r="R27" s="5"/>
      <c r="S27" s="5">
        <v>2</v>
      </c>
      <c r="T27" s="36">
        <v>9</v>
      </c>
      <c r="U27" s="5">
        <v>10</v>
      </c>
      <c r="V27" s="5">
        <f t="shared" si="0"/>
        <v>27</v>
      </c>
    </row>
    <row r="28" spans="1:22" ht="14.25" customHeight="1">
      <c r="A28" s="6" t="s">
        <v>22</v>
      </c>
      <c r="B28" s="6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1"/>
      <c r="U28" s="31"/>
      <c r="V28" s="6">
        <f>SUM(B28:U28)</f>
        <v>27</v>
      </c>
    </row>
    <row r="29" spans="1:22" ht="14.25" customHeight="1">
      <c r="A29" s="5" t="s">
        <v>19</v>
      </c>
      <c r="B29" s="5">
        <v>1</v>
      </c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5"/>
      <c r="N29" s="5"/>
      <c r="O29" s="5">
        <v>1</v>
      </c>
      <c r="P29" s="5"/>
      <c r="Q29" s="5"/>
      <c r="R29" s="5"/>
      <c r="S29" s="5"/>
      <c r="T29" s="36">
        <v>4</v>
      </c>
      <c r="U29" s="36">
        <v>13</v>
      </c>
      <c r="V29" s="5">
        <f t="shared" si="0"/>
        <v>20</v>
      </c>
    </row>
    <row r="30" spans="1:27" ht="14.25" customHeight="1">
      <c r="A30" s="5" t="s">
        <v>2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2</v>
      </c>
      <c r="R30" s="5">
        <v>1</v>
      </c>
      <c r="S30" s="5"/>
      <c r="T30" s="5">
        <v>2</v>
      </c>
      <c r="U30" s="5">
        <v>9</v>
      </c>
      <c r="V30" s="5">
        <f t="shared" si="0"/>
        <v>15</v>
      </c>
      <c r="Z30" s="15" t="str">
        <f>A23</f>
        <v>YAMAHA</v>
      </c>
      <c r="AA30" s="32">
        <f>V23/801</f>
        <v>0.21098626716604243</v>
      </c>
    </row>
    <row r="31" spans="1:27" ht="14.25" customHeight="1">
      <c r="A31" s="6" t="s">
        <v>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>
        <v>1</v>
      </c>
      <c r="U31" s="6">
        <v>7</v>
      </c>
      <c r="V31" s="6">
        <f t="shared" si="0"/>
        <v>9</v>
      </c>
      <c r="Z31" s="15" t="str">
        <f>A24</f>
        <v>SUZUKI </v>
      </c>
      <c r="AA31" s="32">
        <f>V24/801</f>
        <v>0.19975031210986266</v>
      </c>
    </row>
    <row r="32" spans="1:27" ht="14.25" customHeight="1">
      <c r="A32" s="5" t="s">
        <v>60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>
        <v>6</v>
      </c>
      <c r="T32" s="5">
        <v>1</v>
      </c>
      <c r="U32" s="5"/>
      <c r="V32" s="5">
        <f t="shared" si="0"/>
        <v>8</v>
      </c>
      <c r="Z32" s="15" t="str">
        <f>A25</f>
        <v>HONDA</v>
      </c>
      <c r="AA32" s="32">
        <f>V25/801</f>
        <v>0.19850187265917604</v>
      </c>
    </row>
    <row r="33" spans="1:27" ht="14.25" customHeight="1">
      <c r="A33" s="5" t="s">
        <v>28</v>
      </c>
      <c r="B33" s="5"/>
      <c r="C33" s="5"/>
      <c r="D33" s="5"/>
      <c r="E33" s="5"/>
      <c r="F33" s="5"/>
      <c r="G33" s="5"/>
      <c r="H33" s="5">
        <v>1</v>
      </c>
      <c r="I33" s="5"/>
      <c r="J33" s="5"/>
      <c r="K33" s="5">
        <v>1</v>
      </c>
      <c r="L33" s="5"/>
      <c r="M33" s="5"/>
      <c r="N33" s="5">
        <v>1</v>
      </c>
      <c r="O33" s="5"/>
      <c r="P33" s="5">
        <v>1</v>
      </c>
      <c r="Q33" s="5"/>
      <c r="R33" s="5"/>
      <c r="S33" s="5">
        <v>2</v>
      </c>
      <c r="T33" s="5"/>
      <c r="U33" s="30"/>
      <c r="V33" s="5">
        <f t="shared" si="0"/>
        <v>6</v>
      </c>
      <c r="Z33" s="15" t="str">
        <f>A26</f>
        <v>KAWASAKI</v>
      </c>
      <c r="AA33" s="32">
        <f>V26/801</f>
        <v>0.19600499375780275</v>
      </c>
    </row>
    <row r="34" spans="1:27" ht="14.25" customHeight="1">
      <c r="A34" s="6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>
        <v>1</v>
      </c>
      <c r="M34" s="6">
        <v>1</v>
      </c>
      <c r="N34" s="6"/>
      <c r="O34" s="6"/>
      <c r="P34" s="6">
        <v>1</v>
      </c>
      <c r="Q34" s="6"/>
      <c r="R34" s="6"/>
      <c r="S34" s="6">
        <v>1</v>
      </c>
      <c r="T34" s="6">
        <v>2</v>
      </c>
      <c r="U34" s="6"/>
      <c r="V34" s="6">
        <f t="shared" si="0"/>
        <v>6</v>
      </c>
      <c r="Z34" s="1" t="s">
        <v>23</v>
      </c>
      <c r="AA34" s="33">
        <f>1-AA35</f>
        <v>0.19475655430711603</v>
      </c>
    </row>
    <row r="35" spans="1:27" ht="14.25" customHeight="1">
      <c r="A35" s="5" t="s">
        <v>54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3</v>
      </c>
      <c r="U35" s="5">
        <v>2</v>
      </c>
      <c r="V35" s="5">
        <f t="shared" si="0"/>
        <v>5</v>
      </c>
      <c r="AA35" s="33">
        <f>SUM(AA30:AA33)</f>
        <v>0.805243445692884</v>
      </c>
    </row>
    <row r="36" spans="1:22" ht="14.25" customHeight="1">
      <c r="A36" s="5" t="s">
        <v>64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2</v>
      </c>
      <c r="S36" s="5"/>
      <c r="T36" s="36">
        <v>1</v>
      </c>
      <c r="U36" s="36">
        <v>2</v>
      </c>
      <c r="V36" s="5">
        <f t="shared" si="0"/>
        <v>5</v>
      </c>
    </row>
    <row r="37" spans="1:22" ht="14.25" customHeight="1">
      <c r="A37" s="6" t="s">
        <v>63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3</v>
      </c>
      <c r="U37" s="6">
        <v>1</v>
      </c>
      <c r="V37" s="6">
        <f t="shared" si="0"/>
        <v>4</v>
      </c>
    </row>
    <row r="38" spans="1:22" ht="14.25" customHeight="1">
      <c r="A38" s="37" t="s">
        <v>23</v>
      </c>
      <c r="B38" s="37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>
        <v>3</v>
      </c>
      <c r="N38" s="37">
        <v>2</v>
      </c>
      <c r="O38" s="37"/>
      <c r="P38" s="37">
        <v>2</v>
      </c>
      <c r="Q38" s="37">
        <v>2</v>
      </c>
      <c r="R38" s="37"/>
      <c r="S38" s="37">
        <v>2</v>
      </c>
      <c r="T38" s="37">
        <v>2</v>
      </c>
      <c r="U38" s="37">
        <v>3</v>
      </c>
      <c r="V38" s="37">
        <f t="shared" si="0"/>
        <v>24</v>
      </c>
    </row>
    <row r="39" spans="1:22" ht="14.25" customHeight="1">
      <c r="A39" s="38" t="s">
        <v>1</v>
      </c>
      <c r="B39" s="39">
        <f aca="true" t="shared" si="1" ref="B39:U39">SUM(B23:B38)</f>
        <v>61</v>
      </c>
      <c r="C39" s="39">
        <f t="shared" si="1"/>
        <v>10</v>
      </c>
      <c r="D39" s="39">
        <f t="shared" si="1"/>
        <v>14</v>
      </c>
      <c r="E39" s="39">
        <f t="shared" si="1"/>
        <v>11</v>
      </c>
      <c r="F39" s="39">
        <f t="shared" si="1"/>
        <v>21</v>
      </c>
      <c r="G39" s="39">
        <f t="shared" si="1"/>
        <v>25</v>
      </c>
      <c r="H39" s="39">
        <f t="shared" si="1"/>
        <v>15</v>
      </c>
      <c r="I39" s="39">
        <f t="shared" si="1"/>
        <v>20</v>
      </c>
      <c r="J39" s="39">
        <f t="shared" si="1"/>
        <v>39</v>
      </c>
      <c r="K39" s="39">
        <f t="shared" si="1"/>
        <v>44</v>
      </c>
      <c r="L39" s="39">
        <f t="shared" si="1"/>
        <v>40</v>
      </c>
      <c r="M39" s="39">
        <f t="shared" si="1"/>
        <v>44</v>
      </c>
      <c r="N39" s="39">
        <f t="shared" si="1"/>
        <v>36</v>
      </c>
      <c r="O39" s="39">
        <f t="shared" si="1"/>
        <v>44</v>
      </c>
      <c r="P39" s="39">
        <f t="shared" si="1"/>
        <v>44</v>
      </c>
      <c r="Q39" s="39">
        <f t="shared" si="1"/>
        <v>49</v>
      </c>
      <c r="R39" s="39">
        <f t="shared" si="1"/>
        <v>30</v>
      </c>
      <c r="S39" s="39">
        <f t="shared" si="1"/>
        <v>38</v>
      </c>
      <c r="T39" s="39">
        <f t="shared" si="1"/>
        <v>48</v>
      </c>
      <c r="U39" s="39">
        <f t="shared" si="1"/>
        <v>168</v>
      </c>
      <c r="V39" s="39">
        <f>SUM(V23:V38)</f>
        <v>801</v>
      </c>
    </row>
    <row r="40" spans="1:22" ht="14.25" customHeight="1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4.25" customHeight="1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4.25" customHeight="1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4.25" customHeight="1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4.25" customHeight="1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4.25" customHeigh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4.25" customHeight="1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4.25" customHeight="1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4.25" customHeigh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4.25" customHeight="1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4.25" customHeight="1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4.25" customHeigh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4.25" customHeigh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4.25" customHeight="1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3" ht="19.5" customHeigh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0"/>
      <c r="W54" s="40"/>
    </row>
    <row r="55" spans="1:24" ht="13.5" customHeight="1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X55" s="12"/>
    </row>
    <row r="56" spans="1:22" ht="13.5" customHeight="1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ht="19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mergeCells count="45">
    <mergeCell ref="H13:I13"/>
    <mergeCell ref="H14:I14"/>
    <mergeCell ref="P13:Q13"/>
    <mergeCell ref="P14:Q14"/>
    <mergeCell ref="L13:M13"/>
    <mergeCell ref="N13:O13"/>
    <mergeCell ref="N14:O14"/>
    <mergeCell ref="P12:Q12"/>
    <mergeCell ref="R12:S12"/>
    <mergeCell ref="R7:S7"/>
    <mergeCell ref="R15:S15"/>
    <mergeCell ref="P15:Q15"/>
    <mergeCell ref="P7:Q7"/>
    <mergeCell ref="H7:I7"/>
    <mergeCell ref="J7:K7"/>
    <mergeCell ref="L7:M7"/>
    <mergeCell ref="A5:U5"/>
    <mergeCell ref="N7:O7"/>
    <mergeCell ref="L12:M12"/>
    <mergeCell ref="N12:O12"/>
    <mergeCell ref="L14:M14"/>
    <mergeCell ref="J16:K16"/>
    <mergeCell ref="J12:K12"/>
    <mergeCell ref="J14:K14"/>
    <mergeCell ref="J15:K15"/>
    <mergeCell ref="H15:I15"/>
    <mergeCell ref="R13:S13"/>
    <mergeCell ref="R14:S14"/>
    <mergeCell ref="R16:S16"/>
    <mergeCell ref="L16:M16"/>
    <mergeCell ref="N15:O15"/>
    <mergeCell ref="N16:O16"/>
    <mergeCell ref="P16:Q16"/>
    <mergeCell ref="L15:M15"/>
    <mergeCell ref="J13:K13"/>
    <mergeCell ref="V54:W54"/>
    <mergeCell ref="A20:V20"/>
    <mergeCell ref="H8:I8"/>
    <mergeCell ref="J8:K8"/>
    <mergeCell ref="L8:M8"/>
    <mergeCell ref="N8:O8"/>
    <mergeCell ref="P8:Q8"/>
    <mergeCell ref="R8:S8"/>
    <mergeCell ref="H12:I12"/>
    <mergeCell ref="H16:I16"/>
  </mergeCells>
  <printOptions/>
  <pageMargins left="0.5905511811023623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</dc:creator>
  <cp:keywords/>
  <dc:description/>
  <cp:lastModifiedBy>vik</cp:lastModifiedBy>
  <cp:lastPrinted>2003-01-07T13:15:44Z</cp:lastPrinted>
  <dcterms:created xsi:type="dcterms:W3CDTF">1997-02-05T09:57:08Z</dcterms:created>
  <dcterms:modified xsi:type="dcterms:W3CDTF">2003-01-09T09:26:23Z</dcterms:modified>
  <cp:category/>
  <cp:version/>
  <cp:contentType/>
  <cp:contentStatus/>
</cp:coreProperties>
</file>